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3ER.. TRIMESTRE  2021 TITULO V -\FINANCIERO -PRESUPUESTAL\"/>
    </mc:Choice>
  </mc:AlternateContent>
  <bookViews>
    <workbookView xWindow="0" yWindow="0" windowWidth="28800" windowHeight="12132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E37" i="4" s="1"/>
  <c r="H37" i="4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E31" i="4" s="1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E21" i="4" s="1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16" i="4" l="1"/>
  <c r="E39" i="4"/>
  <c r="H21" i="4"/>
  <c r="H16" i="4"/>
  <c r="H31" i="4"/>
  <c r="H39" i="4" l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<sst xmlns="http://schemas.openxmlformats.org/spreadsheetml/2006/main" count="99" uniqueCount="51">
  <si>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</si>
  <si>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</si>
  <si>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</si>
  <si>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</si>
  <si>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</si>
  <si>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</si>
  <si>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</si>
  <si>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</si>
  <si>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</si>
  <si>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</si>
  <si>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</si>
  <si>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</si>
  <si>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</si>
  <si>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</si>
  <si>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</si>
  <si>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</si>
  <si>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</si>
  <si>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</si>
  <si>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</si>
  <si>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</si>
  <si>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</si>
  <si>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</si>
  <si>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</si>
  <si>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</si>
  <si>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</si>
  <si>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</si>
  <si>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</si>
  <si>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</si>
  <si>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</si>
  <si>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</si>
  <si>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</si>
  <si>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</si>
  <si>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</si>
  <si>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</si>
  <si>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</si>
  <si>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</si>
  <si>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</si>
  <si>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</si>
  <si>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</si>
  <si>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</si>
  <si>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</si>
  <si>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</si>
  <si>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</si>
  <si>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</si>
  <si>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</si>
  <si>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</si>
  <si>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</si>
  <si>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</si>
  <si>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</si>
  <si>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Junta Municipal de Agua Potable y Alcantarillado de San Felipe, Gto.
Estado Analítico de Ingresos
DEL 01 DE ENERO AL 30 DE SEPTIEMBRE DEL 2021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</si>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</sst>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topLeftCell="A28" zoomScaleNormal="100" workbookViewId="0">
      <selection activeCell="E51" sqref="E51"/>
    </sheetView>
  </sheetViews>
  <sheetFormatPr baseColWidth="10" defaultColWidth="12" defaultRowHeight="10.199999999999999" x14ac:dyDescent="0.2"/>
  <cols>
    <col min="1" max="1" width="1.85546875" style="2" customWidth="1"/>
    <col min="2" max="2" width="62.42578125" style="2" customWidth="1"/>
    <col min="3" max="3" width="17.85546875" style="2" customWidth="1"/>
    <col min="4" max="4" width="19.85546875" style="2" customWidth="1"/>
    <col min="5" max="6" width="17.85546875" style="2" customWidth="1"/>
    <col min="7" max="7" width="18.85546875" style="2" customWidth="1"/>
    <col min="8" max="8" width="17.85546875" style="2" customWidth="1"/>
    <col min="9" max="16384" width="12" style="2"/>
  </cols>
  <sheetData>
    <row r="1" spans="1:9" s="3" customFormat="1" ht="39.9" customHeight="1" x14ac:dyDescent="0.2">
      <c r="A1" s="49" t="s">
        <v>49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39808.449999999997</v>
      </c>
      <c r="D9" s="22">
        <v>0</v>
      </c>
      <c r="E9" s="22">
        <f t="shared" si="0"/>
        <v>39808.449999999997</v>
      </c>
      <c r="F9" s="22">
        <v>25603</v>
      </c>
      <c r="G9" s="22">
        <v>25603</v>
      </c>
      <c r="H9" s="22">
        <f t="shared" si="1"/>
        <v>-14205.449999999997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36005362.990000002</v>
      </c>
      <c r="D11" s="22">
        <v>950000</v>
      </c>
      <c r="E11" s="22">
        <f t="shared" si="2"/>
        <v>36955362.990000002</v>
      </c>
      <c r="F11" s="22">
        <v>31159637.75</v>
      </c>
      <c r="G11" s="22">
        <v>31159637.75</v>
      </c>
      <c r="H11" s="22">
        <f t="shared" si="3"/>
        <v>-4845725.2400000021</v>
      </c>
      <c r="I11" s="45" t="s">
        <v>42</v>
      </c>
    </row>
    <row r="12" spans="1:9" ht="20.399999999999999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0.399999999999999" x14ac:dyDescent="0.2">
      <c r="A13" s="40"/>
      <c r="B13" s="43" t="s">
        <v>26</v>
      </c>
      <c r="C13" s="22">
        <v>0</v>
      </c>
      <c r="D13" s="22">
        <v>0</v>
      </c>
      <c r="E13" s="22">
        <f t="shared" si="2"/>
        <v>0</v>
      </c>
      <c r="F13" s="22">
        <v>0</v>
      </c>
      <c r="G13" s="22">
        <v>0</v>
      </c>
      <c r="H13" s="22">
        <f t="shared" si="3"/>
        <v>0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17632329.210000001</v>
      </c>
      <c r="E14" s="22">
        <f t="shared" ref="E14" si="4">C14+D14</f>
        <v>17632329.210000001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36045171.440000005</v>
      </c>
      <c r="D16" s="23">
        <f t="shared" ref="D16:H16" si="6">SUM(D5:D14)</f>
        <v>18582329.210000001</v>
      </c>
      <c r="E16" s="23">
        <f t="shared" si="6"/>
        <v>54627500.650000006</v>
      </c>
      <c r="F16" s="23">
        <f t="shared" si="6"/>
        <v>31185240.75</v>
      </c>
      <c r="G16" s="11">
        <f t="shared" si="6"/>
        <v>31185240.75</v>
      </c>
      <c r="H16" s="12">
        <f t="shared" si="6"/>
        <v>-4859930.6900000023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0.399999999999999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ht="11.4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ht="11.4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0.399999999999999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0.399999999999999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36045171.440000005</v>
      </c>
      <c r="D31" s="26">
        <f t="shared" si="14"/>
        <v>950000</v>
      </c>
      <c r="E31" s="26">
        <f t="shared" si="14"/>
        <v>36995171.440000005</v>
      </c>
      <c r="F31" s="26">
        <f t="shared" si="14"/>
        <v>31185240.75</v>
      </c>
      <c r="G31" s="26">
        <f t="shared" si="14"/>
        <v>31185240.75</v>
      </c>
      <c r="H31" s="26">
        <f t="shared" si="14"/>
        <v>-4859930.6900000023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ht="11.4" x14ac:dyDescent="0.2">
      <c r="A33" s="16"/>
      <c r="B33" s="17" t="s">
        <v>31</v>
      </c>
      <c r="C33" s="25">
        <v>39808.449999999997</v>
      </c>
      <c r="D33" s="25">
        <v>0</v>
      </c>
      <c r="E33" s="25">
        <f>C33+D33</f>
        <v>39808.449999999997</v>
      </c>
      <c r="F33" s="25">
        <v>25603</v>
      </c>
      <c r="G33" s="25">
        <v>25603</v>
      </c>
      <c r="H33" s="25">
        <f t="shared" ref="H33:H34" si="15">G33-C33</f>
        <v>-14205.449999999997</v>
      </c>
      <c r="I33" s="45" t="s">
        <v>40</v>
      </c>
    </row>
    <row r="34" spans="1:9" ht="11.4" x14ac:dyDescent="0.2">
      <c r="A34" s="16"/>
      <c r="B34" s="17" t="s">
        <v>32</v>
      </c>
      <c r="C34" s="25">
        <v>36005362.990000002</v>
      </c>
      <c r="D34" s="25">
        <v>950000</v>
      </c>
      <c r="E34" s="25">
        <f>C34+D34</f>
        <v>36955362.990000002</v>
      </c>
      <c r="F34" s="25">
        <v>31159637.75</v>
      </c>
      <c r="G34" s="25">
        <v>31159637.75</v>
      </c>
      <c r="H34" s="25">
        <f t="shared" si="15"/>
        <v>-4845725.2400000021</v>
      </c>
      <c r="I34" s="45" t="s">
        <v>42</v>
      </c>
    </row>
    <row r="35" spans="1:9" ht="20.399999999999999" x14ac:dyDescent="0.2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 t="shared" ref="H35" si="16">G35-C35</f>
        <v>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17632329.210000001</v>
      </c>
      <c r="E37" s="26">
        <f t="shared" si="17"/>
        <v>17632329.210000001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17632329.210000001</v>
      </c>
      <c r="E38" s="25">
        <f>C38+D38</f>
        <v>17632329.210000001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36045171.440000005</v>
      </c>
      <c r="D39" s="23">
        <f t="shared" ref="D39:H39" si="18">SUM(D37+D31+D21)</f>
        <v>18582329.210000001</v>
      </c>
      <c r="E39" s="23">
        <f t="shared" si="18"/>
        <v>54627500.650000006</v>
      </c>
      <c r="F39" s="23">
        <f t="shared" si="18"/>
        <v>31185240.75</v>
      </c>
      <c r="G39" s="23">
        <f t="shared" si="18"/>
        <v>31185240.75</v>
      </c>
      <c r="H39" s="12">
        <f t="shared" si="18"/>
        <v>-4859930.6900000023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2" t="s">
        <v>50</v>
      </c>
    </row>
    <row r="42" spans="1:9" ht="21.6" x14ac:dyDescent="0.2">
      <c r="B42" s="38" t="s">
        <v>34</v>
      </c>
    </row>
    <row r="43" spans="1:9" ht="11.4" x14ac:dyDescent="0.2">
      <c r="B43" s="39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Isela</cp:lastModifiedBy>
  <cp:lastPrinted>2019-04-05T21:16:20Z</cp:lastPrinted>
  <dcterms:created xsi:type="dcterms:W3CDTF">2012-12-11T20:48:19Z</dcterms:created>
  <dcterms:modified xsi:type="dcterms:W3CDTF">2021-10-14T18:46:16Z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